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FORMATOS IFT - ORGANISMOS OPERADORES DE AGUA\"/>
    </mc:Choice>
  </mc:AlternateContent>
  <xr:revisionPtr revIDLastSave="0" documentId="13_ncr:1_{BB2BF485-EE04-4D11-8EEA-74973E78D067}" xr6:coauthVersionLast="36" xr6:coauthVersionMax="46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5200" windowHeight="11175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FFONDOS!$B$2:$G$38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<sst xmlns="http://schemas.openxmlformats.org/spreadsheetml/2006/main" count="49" uniqueCount="40">
  <si>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</si>
  <si>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</si>
  <si>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</si>
  <si>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</si>
  <si>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</si>
  <si>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</si>
  <si>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</si>
  <si>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</si>
  <si>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</si>
  <si>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</si>
  <si>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</si>
  <si>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</si>
  <si>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</si>
  <si>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</si>
  <si>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</si>
  <si>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</si>
  <si>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</si>
  <si>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</si>
  <si>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</si>
  <si>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</si>
  <si>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</si>
  <si>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</si>
  <si>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</si>
  <si>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</si>
  <si>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</si>
  <si>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</si>
  <si>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</si>
  <si>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</si>
  <si>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</si>
  <si>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</si>
  <si>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</si>
  <si>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</si>
  <si>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</si>
  <si>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</si>
  <si>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</si>
  <si>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</si>
  <si>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</si>
  <si>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</si>
  <si>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AQUILES SERDÁN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</si>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</sst>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130" zoomScaleNormal="130" workbookViewId="0">
      <selection activeCell="B2" sqref="B2:G3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22422278.68</v>
      </c>
      <c r="D12" s="27">
        <v>2464419.04</v>
      </c>
      <c r="E12" s="21">
        <f t="shared" si="0"/>
        <v>24886697.719999999</v>
      </c>
      <c r="F12" s="27">
        <v>20447463.82</v>
      </c>
      <c r="G12" s="20">
        <v>20447463.82</v>
      </c>
    </row>
    <row r="13" spans="2:7" x14ac:dyDescent="0.2">
      <c r="B13" s="13" t="s">
        <v>25</v>
      </c>
      <c r="C13" s="19">
        <v>0</v>
      </c>
      <c r="D13" s="27">
        <v>43374</v>
      </c>
      <c r="E13" s="21">
        <f t="shared" si="0"/>
        <v>43374</v>
      </c>
      <c r="F13" s="27">
        <v>43374</v>
      </c>
      <c r="G13" s="20">
        <v>43374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162354.32</v>
      </c>
      <c r="D17" s="27">
        <v>5476911.6699999999</v>
      </c>
      <c r="E17" s="21">
        <f t="shared" si="0"/>
        <v>5639265.9900000002</v>
      </c>
      <c r="F17" s="27">
        <v>5476911.6699999999</v>
      </c>
      <c r="G17" s="20">
        <v>5476911.6699999999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22584633</v>
      </c>
      <c r="D20" s="28">
        <f>SUM(D9:D18)</f>
        <v>7984704.71</v>
      </c>
      <c r="E20" s="22">
        <f>C20+D20</f>
        <v>30569337.710000001</v>
      </c>
      <c r="F20" s="28">
        <f>SUM(F9:F18)</f>
        <v>25967749.490000002</v>
      </c>
      <c r="G20" s="22">
        <f>SUM(G9:G18)</f>
        <v>25967749.490000002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4513752.3499999996</v>
      </c>
      <c r="D26" s="20">
        <v>14750.000000000002</v>
      </c>
      <c r="E26" s="21">
        <f t="shared" ref="E26:E34" si="1">C26+D26</f>
        <v>4528502.3499999996</v>
      </c>
      <c r="F26" s="20">
        <v>3966901.16</v>
      </c>
      <c r="G26" s="38">
        <v>3966901.16</v>
      </c>
    </row>
    <row r="27" spans="2:7" ht="12" customHeight="1" x14ac:dyDescent="0.2">
      <c r="B27" s="32" t="s">
        <v>12</v>
      </c>
      <c r="C27" s="20">
        <v>1552010.47</v>
      </c>
      <c r="D27" s="20">
        <v>2918542.99</v>
      </c>
      <c r="E27" s="21">
        <f t="shared" si="1"/>
        <v>4470553.46</v>
      </c>
      <c r="F27" s="20">
        <v>4223425.29</v>
      </c>
      <c r="G27" s="38">
        <v>4144768.14</v>
      </c>
    </row>
    <row r="28" spans="2:7" x14ac:dyDescent="0.2">
      <c r="B28" s="32" t="s">
        <v>13</v>
      </c>
      <c r="C28" s="20">
        <v>14683298.949999999</v>
      </c>
      <c r="D28" s="20">
        <v>891495.22</v>
      </c>
      <c r="E28" s="21">
        <f t="shared" si="1"/>
        <v>15574794.17</v>
      </c>
      <c r="F28" s="20">
        <v>12604337.76</v>
      </c>
      <c r="G28" s="38">
        <v>12604336.18</v>
      </c>
    </row>
    <row r="29" spans="2:7" x14ac:dyDescent="0.2">
      <c r="B29" s="32" t="s">
        <v>14</v>
      </c>
      <c r="C29" s="20">
        <v>1508388.23</v>
      </c>
      <c r="D29" s="20">
        <v>202377.56</v>
      </c>
      <c r="E29" s="21">
        <f t="shared" si="1"/>
        <v>1710765.79</v>
      </c>
      <c r="F29" s="20">
        <v>1559435.35</v>
      </c>
      <c r="G29" s="38">
        <v>1559435.35</v>
      </c>
    </row>
    <row r="30" spans="2:7" x14ac:dyDescent="0.2">
      <c r="B30" s="32" t="s">
        <v>15</v>
      </c>
      <c r="C30" s="20">
        <v>327183</v>
      </c>
      <c r="D30" s="20">
        <v>1710686.2000000002</v>
      </c>
      <c r="E30" s="21">
        <f t="shared" si="1"/>
        <v>2037869.2000000002</v>
      </c>
      <c r="F30" s="20">
        <v>1288639.1000000001</v>
      </c>
      <c r="G30" s="38">
        <v>1288639.1000000001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22584633</v>
      </c>
      <c r="D36" s="22">
        <f>SUM(D26:D34)</f>
        <v>5737851.9700000007</v>
      </c>
      <c r="E36" s="22">
        <f>SUM(E26:E34)</f>
        <v>28322484.969999995</v>
      </c>
      <c r="F36" s="22">
        <f>SUM(F26:F34)</f>
        <v>23642738.660000004</v>
      </c>
      <c r="G36" s="39">
        <f>SUM(G26:G34)</f>
        <v>23564079.930000003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2246852.7399999993</v>
      </c>
      <c r="E38" s="8">
        <f>D38+C38</f>
        <v>2246852.7399999993</v>
      </c>
      <c r="F38" s="8">
        <f>F20-F36</f>
        <v>2325010.8299999982</v>
      </c>
      <c r="G38" s="9">
        <f>G20-G36</f>
        <v>2403669.5599999987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25" right="0.25" top="0.75" bottom="0.75" header="0.3" footer="0.3"/>
  <pageSetup scale="87" fitToHeight="0" orientation="landscape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</cp:lastModifiedBy>
  <cp:lastPrinted>2024-01-23T18:36:58Z</cp:lastPrinted>
  <dcterms:created xsi:type="dcterms:W3CDTF">2019-12-11T17:18:27Z</dcterms:created>
  <dcterms:modified xsi:type="dcterms:W3CDTF">2024-01-23T18:37:00Z</dcterms:modified>
</cp:coreProperties>
</file>